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ddddd\!!! 2023\IZVODI ZA SAJT 2023\05 Maj\"/>
    </mc:Choice>
  </mc:AlternateContent>
  <xr:revisionPtr revIDLastSave="0" documentId="13_ncr:1_{A29A0AB1-F425-47F8-869B-48E7DCA62DD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3" sheetId="3" r:id="rId2"/>
    <sheet name="Sheet2" sheetId="2" r:id="rId3"/>
  </sheets>
  <calcPr calcId="181029"/>
</workbook>
</file>

<file path=xl/calcChain.xml><?xml version="1.0" encoding="utf-8"?>
<calcChain xmlns="http://schemas.openxmlformats.org/spreadsheetml/2006/main">
  <c r="B37" i="1" l="1"/>
  <c r="B35" i="1"/>
  <c r="B15" i="1"/>
  <c r="C13" i="1"/>
  <c r="B14" i="1" l="1"/>
</calcChain>
</file>

<file path=xl/sharedStrings.xml><?xml version="1.0" encoding="utf-8"?>
<sst xmlns="http://schemas.openxmlformats.org/spreadsheetml/2006/main" count="40" uniqueCount="35">
  <si>
    <t>OPŠTA BOLNICA LESKOVAC</t>
  </si>
  <si>
    <t xml:space="preserve">Stanje sredstava Opšte bolnice Leskovac na dan </t>
  </si>
  <si>
    <t xml:space="preserve">Stanje sredstava prethodnog dana </t>
  </si>
  <si>
    <t>Podračun  840-767661-22</t>
  </si>
  <si>
    <t>Svetozara Markovića 110, 16000 Leskovac</t>
  </si>
  <si>
    <t>ISPLATA</t>
  </si>
  <si>
    <t>UPLATA PAZARA</t>
  </si>
  <si>
    <t>ISPLATE NA DAN</t>
  </si>
  <si>
    <t>OSTALI TROŠKOVI - 07F</t>
  </si>
  <si>
    <t>PROVIZIJA UPRAVE ZA TREZOR</t>
  </si>
  <si>
    <t>24.05.2023.</t>
  </si>
  <si>
    <t>25.05.2023.</t>
  </si>
  <si>
    <t>IZVOD  BR. 103</t>
  </si>
  <si>
    <t>RFZO - LEKOVI VAN LISTE 958</t>
  </si>
  <si>
    <t>RFZO - MATERIJALNI I OSTALI TROŠKOVI</t>
  </si>
  <si>
    <t>METRECO DOO NIŠ</t>
  </si>
  <si>
    <t>EHOMED NIŠ</t>
  </si>
  <si>
    <t>BIGZ OFFICE GROUP doo</t>
  </si>
  <si>
    <t>ZAVOD ZA JAVNO ZDRAVLJE LESKOVAC</t>
  </si>
  <si>
    <t>VINTEC DOO, BEOGRAD</t>
  </si>
  <si>
    <t>GRAFIKA GALEB D.O.O.</t>
  </si>
  <si>
    <t>NATALY DROGERIJA TR NIŠ</t>
  </si>
  <si>
    <t>DEMOS DOO BATAJNICA-BEOGRAD</t>
  </si>
  <si>
    <t>TERMOGEN DOO</t>
  </si>
  <si>
    <t>AUTOMEHANIČARSKA RADNJA  STOJILJKOVIĆ M</t>
  </si>
  <si>
    <t>VUKMIR DOO BEOGRAD</t>
  </si>
  <si>
    <t>MEDIPRO MPM DOO BEOGRAD</t>
  </si>
  <si>
    <t>MEDICA-PROJEKT DOO BEOGRAD</t>
  </si>
  <si>
    <t>VITAN GAS DOO NOVI SAD</t>
  </si>
  <si>
    <t>KATALOG  DOO LESKOVAC</t>
  </si>
  <si>
    <t>MEDICINSKI FAKULTET NIŠ</t>
  </si>
  <si>
    <t>BIT TOTAL HEALTH SOLUTIONS DOO BEOGRAD</t>
  </si>
  <si>
    <t>LA FANTANA DOO BEOGRAD</t>
  </si>
  <si>
    <t>AUTOMEHANIČARSKA RADNJA STOJILJKOVIĆ</t>
  </si>
  <si>
    <t>OSTALI TROŠKOVI - 07F (IZ SREDSTAVA OSIGURANJA IZVOR 18)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</si>
</sst>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.##0.00"/>
  </numFmts>
  <fonts count="50" x14ac:knownFonts="1">
    <font>
      <sz val="10"/>
      <name val="Arial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00">
    <xf numFmtId="0" fontId="0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0" fontId="22" fillId="10" borderId="0" applyNumberFormat="0" applyBorder="0" applyAlignment="0" applyProtection="0"/>
    <xf numFmtId="0" fontId="22" fillId="14" borderId="0" applyNumberFormat="0" applyBorder="0" applyAlignment="0" applyProtection="0"/>
    <xf numFmtId="0" fontId="22" fillId="18" borderId="0" applyNumberFormat="0" applyBorder="0" applyAlignment="0" applyProtection="0"/>
    <xf numFmtId="0" fontId="22" fillId="22" borderId="0" applyNumberFormat="0" applyBorder="0" applyAlignment="0" applyProtection="0"/>
    <xf numFmtId="0" fontId="22" fillId="26" borderId="0" applyNumberFormat="0" applyBorder="0" applyAlignment="0" applyProtection="0"/>
    <xf numFmtId="0" fontId="22" fillId="30" borderId="0" applyNumberFormat="0" applyBorder="0" applyAlignment="0" applyProtection="0"/>
    <xf numFmtId="0" fontId="22" fillId="11" borderId="0" applyNumberFormat="0" applyBorder="0" applyAlignment="0" applyProtection="0"/>
    <xf numFmtId="0" fontId="22" fillId="15" borderId="0" applyNumberFormat="0" applyBorder="0" applyAlignment="0" applyProtection="0"/>
    <xf numFmtId="0" fontId="22" fillId="19" borderId="0" applyNumberFormat="0" applyBorder="0" applyAlignment="0" applyProtection="0"/>
    <xf numFmtId="0" fontId="22" fillId="23" borderId="0" applyNumberFormat="0" applyBorder="0" applyAlignment="0" applyProtection="0"/>
    <xf numFmtId="0" fontId="22" fillId="27" borderId="0" applyNumberFormat="0" applyBorder="0" applyAlignment="0" applyProtection="0"/>
    <xf numFmtId="0" fontId="22" fillId="31" borderId="0" applyNumberFormat="0" applyBorder="0" applyAlignment="0" applyProtection="0"/>
    <xf numFmtId="0" fontId="46" fillId="12" borderId="0" applyNumberFormat="0" applyBorder="0" applyAlignment="0" applyProtection="0"/>
    <xf numFmtId="0" fontId="46" fillId="16" borderId="0" applyNumberFormat="0" applyBorder="0" applyAlignment="0" applyProtection="0"/>
    <xf numFmtId="0" fontId="46" fillId="20" borderId="0" applyNumberFormat="0" applyBorder="0" applyAlignment="0" applyProtection="0"/>
    <xf numFmtId="0" fontId="46" fillId="24" borderId="0" applyNumberFormat="0" applyBorder="0" applyAlignment="0" applyProtection="0"/>
    <xf numFmtId="0" fontId="46" fillId="28" borderId="0" applyNumberFormat="0" applyBorder="0" applyAlignment="0" applyProtection="0"/>
    <xf numFmtId="0" fontId="46" fillId="32" borderId="0" applyNumberFormat="0" applyBorder="0" applyAlignment="0" applyProtection="0"/>
    <xf numFmtId="0" fontId="46" fillId="9" borderId="0" applyNumberFormat="0" applyBorder="0" applyAlignment="0" applyProtection="0"/>
    <xf numFmtId="0" fontId="46" fillId="13" borderId="0" applyNumberFormat="0" applyBorder="0" applyAlignment="0" applyProtection="0"/>
    <xf numFmtId="0" fontId="46" fillId="17" borderId="0" applyNumberFormat="0" applyBorder="0" applyAlignment="0" applyProtection="0"/>
    <xf numFmtId="0" fontId="46" fillId="21" borderId="0" applyNumberFormat="0" applyBorder="0" applyAlignment="0" applyProtection="0"/>
    <xf numFmtId="0" fontId="46" fillId="25" borderId="0" applyNumberFormat="0" applyBorder="0" applyAlignment="0" applyProtection="0"/>
    <xf numFmtId="0" fontId="46" fillId="29" borderId="0" applyNumberFormat="0" applyBorder="0" applyAlignment="0" applyProtection="0"/>
    <xf numFmtId="0" fontId="37" fillId="3" borderId="0" applyNumberFormat="0" applyBorder="0" applyAlignment="0" applyProtection="0"/>
    <xf numFmtId="0" fontId="41" fillId="6" borderId="4" applyNumberFormat="0" applyAlignment="0" applyProtection="0"/>
    <xf numFmtId="0" fontId="43" fillId="7" borderId="7" applyNumberFormat="0" applyAlignment="0" applyProtection="0"/>
    <xf numFmtId="0" fontId="45" fillId="0" borderId="0" applyNumberFormat="0" applyFill="0" applyBorder="0" applyAlignment="0" applyProtection="0"/>
    <xf numFmtId="0" fontId="36" fillId="2" borderId="0" applyNumberFormat="0" applyBorder="0" applyAlignment="0" applyProtection="0"/>
    <xf numFmtId="0" fontId="33" fillId="0" borderId="1" applyNumberFormat="0" applyFill="0" applyAlignment="0" applyProtection="0"/>
    <xf numFmtId="0" fontId="34" fillId="0" borderId="2" applyNumberFormat="0" applyFill="0" applyAlignment="0" applyProtection="0"/>
    <xf numFmtId="0" fontId="35" fillId="0" borderId="3" applyNumberFormat="0" applyFill="0" applyAlignment="0" applyProtection="0"/>
    <xf numFmtId="0" fontId="35" fillId="0" borderId="0" applyNumberFormat="0" applyFill="0" applyBorder="0" applyAlignment="0" applyProtection="0"/>
    <xf numFmtId="0" fontId="39" fillId="5" borderId="4" applyNumberFormat="0" applyAlignment="0" applyProtection="0"/>
    <xf numFmtId="0" fontId="42" fillId="0" borderId="6" applyNumberFormat="0" applyFill="0" applyAlignment="0" applyProtection="0"/>
    <xf numFmtId="0" fontId="38" fillId="4" borderId="0" applyNumberFormat="0" applyBorder="0" applyAlignment="0" applyProtection="0"/>
    <xf numFmtId="0" fontId="22" fillId="8" borderId="8" applyNumberFormat="0" applyFont="0" applyAlignment="0" applyProtection="0"/>
    <xf numFmtId="0" fontId="40" fillId="6" borderId="5" applyNumberFormat="0" applyAlignment="0" applyProtection="0"/>
    <xf numFmtId="0" fontId="32" fillId="0" borderId="0" applyNumberFormat="0" applyFill="0" applyBorder="0" applyAlignment="0" applyProtection="0"/>
    <xf numFmtId="0" fontId="31" fillId="0" borderId="9" applyNumberFormat="0" applyFill="0" applyAlignment="0" applyProtection="0"/>
    <xf numFmtId="0" fontId="44" fillId="0" borderId="0" applyNumberForma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10" borderId="0" applyNumberFormat="0" applyBorder="0" applyAlignment="0" applyProtection="0"/>
    <xf numFmtId="0" fontId="15" fillId="14" borderId="0" applyNumberFormat="0" applyBorder="0" applyAlignment="0" applyProtection="0"/>
    <xf numFmtId="0" fontId="15" fillId="18" borderId="0" applyNumberFormat="0" applyBorder="0" applyAlignment="0" applyProtection="0"/>
    <xf numFmtId="0" fontId="15" fillId="22" borderId="0" applyNumberFormat="0" applyBorder="0" applyAlignment="0" applyProtection="0"/>
    <xf numFmtId="0" fontId="15" fillId="26" borderId="0" applyNumberFormat="0" applyBorder="0" applyAlignment="0" applyProtection="0"/>
    <xf numFmtId="0" fontId="15" fillId="30" borderId="0" applyNumberFormat="0" applyBorder="0" applyAlignment="0" applyProtection="0"/>
    <xf numFmtId="0" fontId="15" fillId="11" borderId="0" applyNumberFormat="0" applyBorder="0" applyAlignment="0" applyProtection="0"/>
    <xf numFmtId="0" fontId="15" fillId="15" borderId="0" applyNumberFormat="0" applyBorder="0" applyAlignment="0" applyProtection="0"/>
    <xf numFmtId="0" fontId="15" fillId="19" borderId="0" applyNumberFormat="0" applyBorder="0" applyAlignment="0" applyProtection="0"/>
    <xf numFmtId="0" fontId="15" fillId="23" borderId="0" applyNumberFormat="0" applyBorder="0" applyAlignment="0" applyProtection="0"/>
    <xf numFmtId="0" fontId="15" fillId="27" borderId="0" applyNumberFormat="0" applyBorder="0" applyAlignment="0" applyProtection="0"/>
    <xf numFmtId="0" fontId="15" fillId="31" borderId="0" applyNumberFormat="0" applyBorder="0" applyAlignment="0" applyProtection="0"/>
    <xf numFmtId="0" fontId="15" fillId="8" borderId="8" applyNumberFormat="0" applyFont="0" applyAlignment="0" applyProtection="0"/>
    <xf numFmtId="0" fontId="32" fillId="0" borderId="0" applyNumberFormat="0" applyFill="0" applyBorder="0" applyAlignment="0" applyProtection="0"/>
    <xf numFmtId="0" fontId="33" fillId="0" borderId="1" applyNumberFormat="0" applyFill="0" applyAlignment="0" applyProtection="0"/>
    <xf numFmtId="0" fontId="34" fillId="0" borderId="2" applyNumberFormat="0" applyFill="0" applyAlignment="0" applyProtection="0"/>
    <xf numFmtId="0" fontId="35" fillId="0" borderId="3" applyNumberFormat="0" applyFill="0" applyAlignment="0" applyProtection="0"/>
    <xf numFmtId="0" fontId="35" fillId="0" borderId="0" applyNumberFormat="0" applyFill="0" applyBorder="0" applyAlignment="0" applyProtection="0"/>
    <xf numFmtId="0" fontId="36" fillId="2" borderId="0" applyNumberFormat="0" applyBorder="0" applyAlignment="0" applyProtection="0"/>
    <xf numFmtId="0" fontId="37" fillId="3" borderId="0" applyNumberFormat="0" applyBorder="0" applyAlignment="0" applyProtection="0"/>
    <xf numFmtId="0" fontId="47" fillId="4" borderId="0" applyNumberFormat="0" applyBorder="0" applyAlignment="0" applyProtection="0"/>
    <xf numFmtId="0" fontId="39" fillId="5" borderId="4" applyNumberFormat="0" applyAlignment="0" applyProtection="0"/>
    <xf numFmtId="0" fontId="40" fillId="6" borderId="5" applyNumberFormat="0" applyAlignment="0" applyProtection="0"/>
    <xf numFmtId="0" fontId="41" fillId="6" borderId="4" applyNumberFormat="0" applyAlignment="0" applyProtection="0"/>
    <xf numFmtId="0" fontId="42" fillId="0" borderId="6" applyNumberFormat="0" applyFill="0" applyAlignment="0" applyProtection="0"/>
    <xf numFmtId="0" fontId="43" fillId="7" borderId="7" applyNumberFormat="0" applyAlignment="0" applyProtection="0"/>
    <xf numFmtId="0" fontId="44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31" fillId="0" borderId="9" applyNumberFormat="0" applyFill="0" applyAlignment="0" applyProtection="0"/>
    <xf numFmtId="0" fontId="46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46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46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46" fillId="21" borderId="0" applyNumberFormat="0" applyBorder="0" applyAlignment="0" applyProtection="0"/>
    <xf numFmtId="0" fontId="14" fillId="22" borderId="0" applyNumberFormat="0" applyBorder="0" applyAlignment="0" applyProtection="0"/>
    <xf numFmtId="0" fontId="14" fillId="23" borderId="0" applyNumberFormat="0" applyBorder="0" applyAlignment="0" applyProtection="0"/>
    <xf numFmtId="0" fontId="14" fillId="24" borderId="0" applyNumberFormat="0" applyBorder="0" applyAlignment="0" applyProtection="0"/>
    <xf numFmtId="0" fontId="46" fillId="25" borderId="0" applyNumberFormat="0" applyBorder="0" applyAlignment="0" applyProtection="0"/>
    <xf numFmtId="0" fontId="14" fillId="26" borderId="0" applyNumberFormat="0" applyBorder="0" applyAlignment="0" applyProtection="0"/>
    <xf numFmtId="0" fontId="14" fillId="27" borderId="0" applyNumberFormat="0" applyBorder="0" applyAlignment="0" applyProtection="0"/>
    <xf numFmtId="0" fontId="14" fillId="28" borderId="0" applyNumberFormat="0" applyBorder="0" applyAlignment="0" applyProtection="0"/>
    <xf numFmtId="0" fontId="46" fillId="29" borderId="0" applyNumberFormat="0" applyBorder="0" applyAlignment="0" applyProtection="0"/>
    <xf numFmtId="0" fontId="14" fillId="30" borderId="0" applyNumberFormat="0" applyBorder="0" applyAlignment="0" applyProtection="0"/>
    <xf numFmtId="0" fontId="14" fillId="31" borderId="0" applyNumberFormat="0" applyBorder="0" applyAlignment="0" applyProtection="0"/>
    <xf numFmtId="0" fontId="14" fillId="32" borderId="0" applyNumberFormat="0" applyBorder="0" applyAlignment="0" applyProtection="0"/>
    <xf numFmtId="0" fontId="14" fillId="0" borderId="0"/>
    <xf numFmtId="0" fontId="14" fillId="8" borderId="8" applyNumberFormat="0" applyFont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1" fillId="0" borderId="0"/>
    <xf numFmtId="0" fontId="10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5" fillId="0" borderId="0"/>
    <xf numFmtId="0" fontId="4" fillId="0" borderId="0"/>
    <xf numFmtId="0" fontId="3" fillId="0" borderId="0"/>
  </cellStyleXfs>
  <cellXfs count="20">
    <xf numFmtId="0" fontId="0" fillId="0" borderId="0" xfId="0"/>
    <xf numFmtId="0" fontId="48" fillId="0" borderId="0" xfId="0" applyFont="1"/>
    <xf numFmtId="4" fontId="49" fillId="0" borderId="0" xfId="0" applyNumberFormat="1" applyFont="1" applyAlignment="1">
      <alignment horizontal="right"/>
    </xf>
    <xf numFmtId="164" fontId="49" fillId="0" borderId="0" xfId="0" applyNumberFormat="1" applyFont="1" applyAlignment="1">
      <alignment horizontal="right"/>
    </xf>
    <xf numFmtId="0" fontId="49" fillId="0" borderId="0" xfId="0" applyFont="1"/>
    <xf numFmtId="4" fontId="31" fillId="0" borderId="0" xfId="0" applyNumberFormat="1" applyFont="1"/>
    <xf numFmtId="0" fontId="31" fillId="0" borderId="0" xfId="8" applyFont="1"/>
    <xf numFmtId="0" fontId="48" fillId="0" borderId="0" xfId="0" applyFont="1" applyAlignment="1">
      <alignment horizontal="right"/>
    </xf>
    <xf numFmtId="4" fontId="2" fillId="0" borderId="0" xfId="0" applyNumberFormat="1" applyFont="1" applyAlignment="1">
      <alignment horizontal="right"/>
    </xf>
    <xf numFmtId="0" fontId="2" fillId="0" borderId="0" xfId="8" applyFont="1"/>
    <xf numFmtId="4" fontId="2" fillId="0" borderId="0" xfId="0" applyNumberFormat="1" applyFont="1"/>
    <xf numFmtId="4" fontId="2" fillId="0" borderId="0" xfId="8" applyNumberFormat="1" applyFont="1" applyAlignment="1">
      <alignment horizontal="right"/>
    </xf>
    <xf numFmtId="49" fontId="48" fillId="0" borderId="10" xfId="0" applyNumberFormat="1" applyFont="1" applyBorder="1"/>
    <xf numFmtId="4" fontId="48" fillId="0" borderId="11" xfId="0" applyNumberFormat="1" applyFont="1" applyBorder="1"/>
    <xf numFmtId="4" fontId="48" fillId="0" borderId="0" xfId="0" applyNumberFormat="1" applyFont="1" applyAlignment="1">
      <alignment horizontal="right"/>
    </xf>
    <xf numFmtId="0" fontId="1" fillId="0" borderId="14" xfId="0" applyFont="1" applyBorder="1"/>
    <xf numFmtId="4" fontId="1" fillId="0" borderId="15" xfId="0" applyNumberFormat="1" applyFont="1" applyBorder="1" applyAlignment="1">
      <alignment horizontal="right"/>
    </xf>
    <xf numFmtId="0" fontId="1" fillId="0" borderId="12" xfId="0" applyFont="1" applyBorder="1"/>
    <xf numFmtId="4" fontId="1" fillId="0" borderId="13" xfId="0" applyNumberFormat="1" applyFont="1" applyBorder="1" applyAlignment="1">
      <alignment horizontal="right"/>
    </xf>
    <xf numFmtId="4" fontId="31" fillId="0" borderId="11" xfId="0" applyNumberFormat="1" applyFont="1" applyBorder="1" applyAlignment="1">
      <alignment horizontal="right"/>
    </xf>
  </cellXfs>
  <cellStyles count="200">
    <cellStyle name="20% - Accent1" xfId="127" builtinId="30" customBuiltin="1"/>
    <cellStyle name="20% - Accent1 2" xfId="19" xr:uid="{00000000-0005-0000-0000-000001000000}"/>
    <cellStyle name="20% - Accent1 3" xfId="97" xr:uid="{00000000-0005-0000-0000-000002000000}"/>
    <cellStyle name="20% - Accent2" xfId="131" builtinId="34" customBuiltin="1"/>
    <cellStyle name="20% - Accent2 2" xfId="20" xr:uid="{00000000-0005-0000-0000-000004000000}"/>
    <cellStyle name="20% - Accent2 3" xfId="98" xr:uid="{00000000-0005-0000-0000-000005000000}"/>
    <cellStyle name="20% - Accent3" xfId="135" builtinId="38" customBuiltin="1"/>
    <cellStyle name="20% - Accent3 2" xfId="21" xr:uid="{00000000-0005-0000-0000-000007000000}"/>
    <cellStyle name="20% - Accent3 3" xfId="99" xr:uid="{00000000-0005-0000-0000-000008000000}"/>
    <cellStyle name="20% - Accent4" xfId="139" builtinId="42" customBuiltin="1"/>
    <cellStyle name="20% - Accent4 2" xfId="22" xr:uid="{00000000-0005-0000-0000-00000A000000}"/>
    <cellStyle name="20% - Accent4 3" xfId="100" xr:uid="{00000000-0005-0000-0000-00000B000000}"/>
    <cellStyle name="20% - Accent5" xfId="143" builtinId="46" customBuiltin="1"/>
    <cellStyle name="20% - Accent5 2" xfId="23" xr:uid="{00000000-0005-0000-0000-00000D000000}"/>
    <cellStyle name="20% - Accent5 3" xfId="101" xr:uid="{00000000-0005-0000-0000-00000E000000}"/>
    <cellStyle name="20% - Accent6" xfId="147" builtinId="50" customBuiltin="1"/>
    <cellStyle name="20% - Accent6 2" xfId="24" xr:uid="{00000000-0005-0000-0000-000010000000}"/>
    <cellStyle name="20% - Accent6 3" xfId="102" xr:uid="{00000000-0005-0000-0000-000011000000}"/>
    <cellStyle name="40% - Accent1" xfId="128" builtinId="31" customBuiltin="1"/>
    <cellStyle name="40% - Accent1 2" xfId="25" xr:uid="{00000000-0005-0000-0000-000013000000}"/>
    <cellStyle name="40% - Accent1 3" xfId="103" xr:uid="{00000000-0005-0000-0000-000014000000}"/>
    <cellStyle name="40% - Accent2" xfId="132" builtinId="35" customBuiltin="1"/>
    <cellStyle name="40% - Accent2 2" xfId="26" xr:uid="{00000000-0005-0000-0000-000016000000}"/>
    <cellStyle name="40% - Accent2 3" xfId="104" xr:uid="{00000000-0005-0000-0000-000017000000}"/>
    <cellStyle name="40% - Accent3" xfId="136" builtinId="39" customBuiltin="1"/>
    <cellStyle name="40% - Accent3 2" xfId="27" xr:uid="{00000000-0005-0000-0000-000019000000}"/>
    <cellStyle name="40% - Accent3 3" xfId="105" xr:uid="{00000000-0005-0000-0000-00001A000000}"/>
    <cellStyle name="40% - Accent4" xfId="140" builtinId="43" customBuiltin="1"/>
    <cellStyle name="40% - Accent4 2" xfId="28" xr:uid="{00000000-0005-0000-0000-00001C000000}"/>
    <cellStyle name="40% - Accent4 3" xfId="106" xr:uid="{00000000-0005-0000-0000-00001D000000}"/>
    <cellStyle name="40% - Accent5" xfId="144" builtinId="47" customBuiltin="1"/>
    <cellStyle name="40% - Accent5 2" xfId="29" xr:uid="{00000000-0005-0000-0000-00001F000000}"/>
    <cellStyle name="40% - Accent5 3" xfId="107" xr:uid="{00000000-0005-0000-0000-000020000000}"/>
    <cellStyle name="40% - Accent6" xfId="148" builtinId="51" customBuiltin="1"/>
    <cellStyle name="40% - Accent6 2" xfId="30" xr:uid="{00000000-0005-0000-0000-000022000000}"/>
    <cellStyle name="40% - Accent6 3" xfId="108" xr:uid="{00000000-0005-0000-0000-000023000000}"/>
    <cellStyle name="60% - Accent1" xfId="129" builtinId="32" customBuiltin="1"/>
    <cellStyle name="60% - Accent1 2" xfId="31" xr:uid="{00000000-0005-0000-0000-000025000000}"/>
    <cellStyle name="60% - Accent2" xfId="133" builtinId="36" customBuiltin="1"/>
    <cellStyle name="60% - Accent2 2" xfId="32" xr:uid="{00000000-0005-0000-0000-000027000000}"/>
    <cellStyle name="60% - Accent3" xfId="137" builtinId="40" customBuiltin="1"/>
    <cellStyle name="60% - Accent3 2" xfId="33" xr:uid="{00000000-0005-0000-0000-000029000000}"/>
    <cellStyle name="60% - Accent4" xfId="141" builtinId="44" customBuiltin="1"/>
    <cellStyle name="60% - Accent4 2" xfId="34" xr:uid="{00000000-0005-0000-0000-00002B000000}"/>
    <cellStyle name="60% - Accent5" xfId="145" builtinId="48" customBuiltin="1"/>
    <cellStyle name="60% - Accent5 2" xfId="35" xr:uid="{00000000-0005-0000-0000-00002D000000}"/>
    <cellStyle name="60% - Accent6" xfId="149" builtinId="52" customBuiltin="1"/>
    <cellStyle name="60% - Accent6 2" xfId="36" xr:uid="{00000000-0005-0000-0000-00002F000000}"/>
    <cellStyle name="Accent1" xfId="126" builtinId="29" customBuiltin="1"/>
    <cellStyle name="Accent1 2" xfId="37" xr:uid="{00000000-0005-0000-0000-000031000000}"/>
    <cellStyle name="Accent2" xfId="130" builtinId="33" customBuiltin="1"/>
    <cellStyle name="Accent2 2" xfId="38" xr:uid="{00000000-0005-0000-0000-000033000000}"/>
    <cellStyle name="Accent3" xfId="134" builtinId="37" customBuiltin="1"/>
    <cellStyle name="Accent3 2" xfId="39" xr:uid="{00000000-0005-0000-0000-000035000000}"/>
    <cellStyle name="Accent4" xfId="138" builtinId="41" customBuiltin="1"/>
    <cellStyle name="Accent4 2" xfId="40" xr:uid="{00000000-0005-0000-0000-000037000000}"/>
    <cellStyle name="Accent5" xfId="142" builtinId="45" customBuiltin="1"/>
    <cellStyle name="Accent5 2" xfId="41" xr:uid="{00000000-0005-0000-0000-000039000000}"/>
    <cellStyle name="Accent6" xfId="146" builtinId="49" customBuiltin="1"/>
    <cellStyle name="Accent6 2" xfId="42" xr:uid="{00000000-0005-0000-0000-00003B000000}"/>
    <cellStyle name="Bad" xfId="116" builtinId="27" customBuiltin="1"/>
    <cellStyle name="Bad 2" xfId="43" xr:uid="{00000000-0005-0000-0000-00003D000000}"/>
    <cellStyle name="Calculation" xfId="120" builtinId="22" customBuiltin="1"/>
    <cellStyle name="Calculation 2" xfId="44" xr:uid="{00000000-0005-0000-0000-00003F000000}"/>
    <cellStyle name="Check Cell" xfId="122" builtinId="23" customBuiltin="1"/>
    <cellStyle name="Check Cell 2" xfId="45" xr:uid="{00000000-0005-0000-0000-000041000000}"/>
    <cellStyle name="Explanatory Text" xfId="124" builtinId="53" customBuiltin="1"/>
    <cellStyle name="Explanatory Text 2" xfId="46" xr:uid="{00000000-0005-0000-0000-000043000000}"/>
    <cellStyle name="Good" xfId="115" builtinId="26" customBuiltin="1"/>
    <cellStyle name="Good 2" xfId="47" xr:uid="{00000000-0005-0000-0000-000045000000}"/>
    <cellStyle name="Heading 1" xfId="111" builtinId="16" customBuiltin="1"/>
    <cellStyle name="Heading 1 2" xfId="48" xr:uid="{00000000-0005-0000-0000-000047000000}"/>
    <cellStyle name="Heading 2" xfId="112" builtinId="17" customBuiltin="1"/>
    <cellStyle name="Heading 2 2" xfId="49" xr:uid="{00000000-0005-0000-0000-000049000000}"/>
    <cellStyle name="Heading 3" xfId="113" builtinId="18" customBuiltin="1"/>
    <cellStyle name="Heading 3 2" xfId="50" xr:uid="{00000000-0005-0000-0000-00004B000000}"/>
    <cellStyle name="Heading 4" xfId="114" builtinId="19" customBuiltin="1"/>
    <cellStyle name="Heading 4 2" xfId="51" xr:uid="{00000000-0005-0000-0000-00004D000000}"/>
    <cellStyle name="Input" xfId="118" builtinId="20" customBuiltin="1"/>
    <cellStyle name="Input 2" xfId="52" xr:uid="{00000000-0005-0000-0000-00004F000000}"/>
    <cellStyle name="Linked Cell" xfId="121" builtinId="24" customBuiltin="1"/>
    <cellStyle name="Linked Cell 2" xfId="53" xr:uid="{00000000-0005-0000-0000-000051000000}"/>
    <cellStyle name="Neutral" xfId="117" builtinId="28" customBuiltin="1"/>
    <cellStyle name="Neutral 2" xfId="54" xr:uid="{00000000-0005-0000-0000-000053000000}"/>
    <cellStyle name="Normal" xfId="0" builtinId="0"/>
    <cellStyle name="Normal 10" xfId="160" xr:uid="{F351E4D3-84F3-4295-B687-D421B8DF110B}"/>
    <cellStyle name="Normal 11" xfId="161" xr:uid="{8C61779A-AEA7-4302-9680-DA1043C04769}"/>
    <cellStyle name="Normal 12" xfId="162" xr:uid="{324EFCA7-E6CC-4F84-96DB-1FDACB8DBE97}"/>
    <cellStyle name="Normal 13" xfId="179" xr:uid="{06217AC8-88C8-4BE4-A5DE-59A5C5ED4716}"/>
    <cellStyle name="Normal 14" xfId="196" xr:uid="{D59B0247-D46F-40FF-8FA0-5E9C64B5BF93}"/>
    <cellStyle name="Normal 15" xfId="197" xr:uid="{46219C43-E334-4A45-8B42-7ACC6E470426}"/>
    <cellStyle name="Normal 16" xfId="198" xr:uid="{1420BF12-FC50-4BAA-96AA-31ADD838B970}"/>
    <cellStyle name="Normal 17" xfId="199" xr:uid="{448D5E7F-AF06-46EB-8521-49FE5AE72794}"/>
    <cellStyle name="Normal 2" xfId="1" xr:uid="{00000000-0005-0000-0000-000055000000}"/>
    <cellStyle name="Normal 2 10" xfId="85" xr:uid="{00000000-0005-0000-0000-000056000000}"/>
    <cellStyle name="Normal 2 11" xfId="91" xr:uid="{00000000-0005-0000-0000-000057000000}"/>
    <cellStyle name="Normal 2 12" xfId="152" xr:uid="{00000000-0005-0000-0000-000058000000}"/>
    <cellStyle name="Normal 2 13" xfId="163" xr:uid="{F5FFBF28-CF7F-4667-85B5-5E6E4AF0DAE7}"/>
    <cellStyle name="Normal 2 14" xfId="180" xr:uid="{FD572B89-47D2-4497-9063-2BCA04F1F839}"/>
    <cellStyle name="Normal 2 2" xfId="4" xr:uid="{00000000-0005-0000-0000-000059000000}"/>
    <cellStyle name="Normal 2 2 2" xfId="171" xr:uid="{06A8C82E-99D0-4014-BF46-F73E1C88A925}"/>
    <cellStyle name="Normal 2 2 3" xfId="188" xr:uid="{3E7D0E40-7604-4C08-BA43-03DF104F3753}"/>
    <cellStyle name="Normal 2 3" xfId="9" xr:uid="{00000000-0005-0000-0000-00005A000000}"/>
    <cellStyle name="Normal 2 4" xfId="13" xr:uid="{00000000-0005-0000-0000-00005B000000}"/>
    <cellStyle name="Normal 2 5" xfId="60" xr:uid="{00000000-0005-0000-0000-00005C000000}"/>
    <cellStyle name="Normal 2 6" xfId="65" xr:uid="{00000000-0005-0000-0000-00005D000000}"/>
    <cellStyle name="Normal 2 7" xfId="70" xr:uid="{00000000-0005-0000-0000-00005E000000}"/>
    <cellStyle name="Normal 2 8" xfId="75" xr:uid="{00000000-0005-0000-0000-00005F000000}"/>
    <cellStyle name="Normal 2 9" xfId="80" xr:uid="{00000000-0005-0000-0000-000060000000}"/>
    <cellStyle name="Normal 3" xfId="2" xr:uid="{00000000-0005-0000-0000-000061000000}"/>
    <cellStyle name="Normal 3 10" xfId="86" xr:uid="{00000000-0005-0000-0000-000062000000}"/>
    <cellStyle name="Normal 3 11" xfId="92" xr:uid="{00000000-0005-0000-0000-000063000000}"/>
    <cellStyle name="Normal 3 12" xfId="153" xr:uid="{00000000-0005-0000-0000-000064000000}"/>
    <cellStyle name="Normal 3 13" xfId="164" xr:uid="{B1947526-571E-4126-8BFC-7052B97CB177}"/>
    <cellStyle name="Normal 3 14" xfId="181" xr:uid="{BE5D2FE6-0F8B-43B4-AA93-C3980DA0EE02}"/>
    <cellStyle name="Normal 3 2" xfId="5" xr:uid="{00000000-0005-0000-0000-000065000000}"/>
    <cellStyle name="Normal 3 2 2" xfId="172" xr:uid="{77CDBAB5-F8F4-4896-BFEB-EB1F78C31EB0}"/>
    <cellStyle name="Normal 3 2 3" xfId="189" xr:uid="{4AE91ED8-6694-4AF3-944D-B516C2CA18C1}"/>
    <cellStyle name="Normal 3 3" xfId="10" xr:uid="{00000000-0005-0000-0000-000066000000}"/>
    <cellStyle name="Normal 3 4" xfId="14" xr:uid="{00000000-0005-0000-0000-000067000000}"/>
    <cellStyle name="Normal 3 5" xfId="61" xr:uid="{00000000-0005-0000-0000-000068000000}"/>
    <cellStyle name="Normal 3 6" xfId="66" xr:uid="{00000000-0005-0000-0000-000069000000}"/>
    <cellStyle name="Normal 3 7" xfId="71" xr:uid="{00000000-0005-0000-0000-00006A000000}"/>
    <cellStyle name="Normal 3 8" xfId="76" xr:uid="{00000000-0005-0000-0000-00006B000000}"/>
    <cellStyle name="Normal 3 9" xfId="81" xr:uid="{00000000-0005-0000-0000-00006C000000}"/>
    <cellStyle name="Normal 4" xfId="3" xr:uid="{00000000-0005-0000-0000-00006D000000}"/>
    <cellStyle name="Normal 4 10" xfId="87" xr:uid="{00000000-0005-0000-0000-00006E000000}"/>
    <cellStyle name="Normal 4 11" xfId="93" xr:uid="{00000000-0005-0000-0000-00006F000000}"/>
    <cellStyle name="Normal 4 12" xfId="154" xr:uid="{00000000-0005-0000-0000-000070000000}"/>
    <cellStyle name="Normal 4 13" xfId="165" xr:uid="{CAD76749-C66A-4764-B1B7-CEC5E36B5AF4}"/>
    <cellStyle name="Normal 4 14" xfId="182" xr:uid="{D46671CA-E9C4-4C03-8AD6-F14330293046}"/>
    <cellStyle name="Normal 4 2" xfId="6" xr:uid="{00000000-0005-0000-0000-000071000000}"/>
    <cellStyle name="Normal 4 2 2" xfId="173" xr:uid="{851A771B-FD3A-48D7-9A38-BF9809FA610F}"/>
    <cellStyle name="Normal 4 2 3" xfId="190" xr:uid="{686F1FBA-3E06-4E76-8EF2-CB5A8E749CA9}"/>
    <cellStyle name="Normal 4 3" xfId="11" xr:uid="{00000000-0005-0000-0000-000072000000}"/>
    <cellStyle name="Normal 4 4" xfId="15" xr:uid="{00000000-0005-0000-0000-000073000000}"/>
    <cellStyle name="Normal 4 5" xfId="62" xr:uid="{00000000-0005-0000-0000-000074000000}"/>
    <cellStyle name="Normal 4 6" xfId="67" xr:uid="{00000000-0005-0000-0000-000075000000}"/>
    <cellStyle name="Normal 4 7" xfId="72" xr:uid="{00000000-0005-0000-0000-000076000000}"/>
    <cellStyle name="Normal 4 8" xfId="77" xr:uid="{00000000-0005-0000-0000-000077000000}"/>
    <cellStyle name="Normal 4 9" xfId="82" xr:uid="{00000000-0005-0000-0000-000078000000}"/>
    <cellStyle name="Normal 5" xfId="7" xr:uid="{00000000-0005-0000-0000-000079000000}"/>
    <cellStyle name="Normal 5 10" xfId="94" xr:uid="{00000000-0005-0000-0000-00007A000000}"/>
    <cellStyle name="Normal 5 11" xfId="155" xr:uid="{00000000-0005-0000-0000-00007B000000}"/>
    <cellStyle name="Normal 5 12" xfId="166" xr:uid="{40775BC5-25AC-48AC-B3ED-8FCA57ED9CB9}"/>
    <cellStyle name="Normal 5 13" xfId="183" xr:uid="{64464473-CBD3-4846-9F92-CAEB9459BC25}"/>
    <cellStyle name="Normal 5 2" xfId="12" xr:uid="{00000000-0005-0000-0000-00007C000000}"/>
    <cellStyle name="Normal 5 2 2" xfId="174" xr:uid="{7225C93E-3603-4A06-89CB-29420E564DD9}"/>
    <cellStyle name="Normal 5 2 3" xfId="191" xr:uid="{EF3AB3F1-87B8-4246-B930-E17275063EF6}"/>
    <cellStyle name="Normal 5 3" xfId="16" xr:uid="{00000000-0005-0000-0000-00007D000000}"/>
    <cellStyle name="Normal 5 4" xfId="63" xr:uid="{00000000-0005-0000-0000-00007E000000}"/>
    <cellStyle name="Normal 5 5" xfId="68" xr:uid="{00000000-0005-0000-0000-00007F000000}"/>
    <cellStyle name="Normal 5 6" xfId="73" xr:uid="{00000000-0005-0000-0000-000080000000}"/>
    <cellStyle name="Normal 5 7" xfId="78" xr:uid="{00000000-0005-0000-0000-000081000000}"/>
    <cellStyle name="Normal 5 8" xfId="83" xr:uid="{00000000-0005-0000-0000-000082000000}"/>
    <cellStyle name="Normal 5 9" xfId="88" xr:uid="{00000000-0005-0000-0000-000083000000}"/>
    <cellStyle name="Normal 6" xfId="8" xr:uid="{00000000-0005-0000-0000-000084000000}"/>
    <cellStyle name="Normal 6 10" xfId="156" xr:uid="{00000000-0005-0000-0000-000085000000}"/>
    <cellStyle name="Normal 6 11" xfId="167" xr:uid="{45653901-2BC2-44FE-A6E5-032F473E6538}"/>
    <cellStyle name="Normal 6 12" xfId="184" xr:uid="{A1530840-1AE4-41E4-86C4-8387E70930E8}"/>
    <cellStyle name="Normal 6 2" xfId="17" xr:uid="{00000000-0005-0000-0000-000086000000}"/>
    <cellStyle name="Normal 6 2 2" xfId="175" xr:uid="{603A6952-BCE2-4948-9BB5-39013A101100}"/>
    <cellStyle name="Normal 6 2 3" xfId="192" xr:uid="{2C401558-F5B1-4E35-A55A-32805434BEF7}"/>
    <cellStyle name="Normal 6 3" xfId="64" xr:uid="{00000000-0005-0000-0000-000087000000}"/>
    <cellStyle name="Normal 6 4" xfId="69" xr:uid="{00000000-0005-0000-0000-000088000000}"/>
    <cellStyle name="Normal 6 5" xfId="74" xr:uid="{00000000-0005-0000-0000-000089000000}"/>
    <cellStyle name="Normal 6 6" xfId="79" xr:uid="{00000000-0005-0000-0000-00008A000000}"/>
    <cellStyle name="Normal 6 7" xfId="84" xr:uid="{00000000-0005-0000-0000-00008B000000}"/>
    <cellStyle name="Normal 6 8" xfId="89" xr:uid="{00000000-0005-0000-0000-00008C000000}"/>
    <cellStyle name="Normal 6 9" xfId="95" xr:uid="{00000000-0005-0000-0000-00008D000000}"/>
    <cellStyle name="Normal 7" xfId="18" xr:uid="{00000000-0005-0000-0000-00008E000000}"/>
    <cellStyle name="Normal 7 2" xfId="90" xr:uid="{00000000-0005-0000-0000-00008F000000}"/>
    <cellStyle name="Normal 7 2 2" xfId="176" xr:uid="{F4938F72-B1FA-4DC8-AF5B-CD1F0F180345}"/>
    <cellStyle name="Normal 7 2 3" xfId="193" xr:uid="{2CD8B332-3166-492B-AED7-2154F14DD8ED}"/>
    <cellStyle name="Normal 7 3" xfId="96" xr:uid="{00000000-0005-0000-0000-000090000000}"/>
    <cellStyle name="Normal 7 4" xfId="157" xr:uid="{00000000-0005-0000-0000-000091000000}"/>
    <cellStyle name="Normal 7 5" xfId="168" xr:uid="{CD83B207-B128-47B1-AD84-483C0ED16131}"/>
    <cellStyle name="Normal 7 6" xfId="185" xr:uid="{1BA320F7-2B27-401C-89CA-094DBE34A01C}"/>
    <cellStyle name="Normal 8" xfId="150" xr:uid="{00000000-0005-0000-0000-000092000000}"/>
    <cellStyle name="Normal 8 2" xfId="158" xr:uid="{00000000-0005-0000-0000-000093000000}"/>
    <cellStyle name="Normal 8 2 2" xfId="177" xr:uid="{C17C5614-0CCE-4492-9E6B-F8330C21925A}"/>
    <cellStyle name="Normal 8 2 3" xfId="194" xr:uid="{4B944CBA-D082-40A6-8C45-C1CAEBEFD257}"/>
    <cellStyle name="Normal 8 3" xfId="169" xr:uid="{EE104B5A-479A-4F97-BC02-D1AF0D2AD4AA}"/>
    <cellStyle name="Normal 8 4" xfId="186" xr:uid="{2411293B-DEAD-4766-AB71-59A89567C1D3}"/>
    <cellStyle name="Normal 9" xfId="159" xr:uid="{00000000-0005-0000-0000-000094000000}"/>
    <cellStyle name="Normal 9 2" xfId="178" xr:uid="{5D54156D-43CA-45A2-BE5C-70658F56B3D5}"/>
    <cellStyle name="Normal 9 2 2" xfId="195" xr:uid="{34D4371C-4272-4E02-9F89-A32014C3C2B4}"/>
    <cellStyle name="Normal 9 3" xfId="170" xr:uid="{9E589E2D-C6BF-4677-B390-54AB13288602}"/>
    <cellStyle name="Normal 9 4" xfId="187" xr:uid="{A7FEF311-F434-4A6D-B6FB-203BD3CEDB99}"/>
    <cellStyle name="Note 2" xfId="55" xr:uid="{00000000-0005-0000-0000-000095000000}"/>
    <cellStyle name="Note 3" xfId="109" xr:uid="{00000000-0005-0000-0000-000096000000}"/>
    <cellStyle name="Note 4" xfId="151" xr:uid="{00000000-0005-0000-0000-000097000000}"/>
    <cellStyle name="Output" xfId="119" builtinId="21" customBuiltin="1"/>
    <cellStyle name="Output 2" xfId="56" xr:uid="{00000000-0005-0000-0000-000099000000}"/>
    <cellStyle name="Title" xfId="110" builtinId="15" customBuiltin="1"/>
    <cellStyle name="Title 2" xfId="57" xr:uid="{00000000-0005-0000-0000-00009B000000}"/>
    <cellStyle name="Total" xfId="125" builtinId="25" customBuiltin="1"/>
    <cellStyle name="Total 2" xfId="58" xr:uid="{00000000-0005-0000-0000-00009D000000}"/>
    <cellStyle name="Warning Text" xfId="123" builtinId="11" customBuiltin="1"/>
    <cellStyle name="Warning Text 2" xfId="59" xr:uid="{00000000-0005-0000-0000-00009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37"/>
  <sheetViews>
    <sheetView tabSelected="1" workbookViewId="0">
      <selection activeCell="A4" sqref="A4"/>
    </sheetView>
  </sheetViews>
  <sheetFormatPr defaultColWidth="9.140625" defaultRowHeight="15" x14ac:dyDescent="0.25"/>
  <cols>
    <col min="1" max="1" width="80.5703125" style="4" customWidth="1"/>
    <col min="2" max="2" width="15.5703125" style="2" customWidth="1"/>
    <col min="3" max="3" width="20.42578125" style="3" customWidth="1"/>
    <col min="4" max="16384" width="9.140625" style="4"/>
  </cols>
  <sheetData>
    <row r="1" spans="1:3" x14ac:dyDescent="0.25">
      <c r="A1" s="1" t="s">
        <v>0</v>
      </c>
    </row>
    <row r="2" spans="1:3" x14ac:dyDescent="0.25">
      <c r="A2" s="4" t="s">
        <v>4</v>
      </c>
    </row>
    <row r="3" spans="1:3" x14ac:dyDescent="0.25">
      <c r="A3" s="4" t="s">
        <v>3</v>
      </c>
    </row>
    <row r="4" spans="1:3" x14ac:dyDescent="0.25">
      <c r="A4" s="4" t="s">
        <v>11</v>
      </c>
    </row>
    <row r="6" spans="1:3" x14ac:dyDescent="0.25">
      <c r="A6" s="1" t="s">
        <v>12</v>
      </c>
    </row>
    <row r="7" spans="1:3" x14ac:dyDescent="0.25">
      <c r="A7" s="4" t="s">
        <v>1</v>
      </c>
      <c r="B7" s="4" t="s">
        <v>11</v>
      </c>
      <c r="C7" s="8">
        <v>601961.27</v>
      </c>
    </row>
    <row r="8" spans="1:3" x14ac:dyDescent="0.25">
      <c r="A8" s="4" t="s">
        <v>2</v>
      </c>
      <c r="B8" s="4" t="s">
        <v>10</v>
      </c>
      <c r="C8" s="8">
        <v>601961.27</v>
      </c>
    </row>
    <row r="9" spans="1:3" x14ac:dyDescent="0.25">
      <c r="A9" s="4" t="s">
        <v>6</v>
      </c>
      <c r="B9" s="4" t="s">
        <v>11</v>
      </c>
      <c r="C9" s="8">
        <v>6300</v>
      </c>
    </row>
    <row r="10" spans="1:3" x14ac:dyDescent="0.25">
      <c r="A10" s="4" t="s">
        <v>13</v>
      </c>
      <c r="B10" s="4" t="s">
        <v>11</v>
      </c>
      <c r="C10" s="8">
        <v>529206.17000000004</v>
      </c>
    </row>
    <row r="11" spans="1:3" x14ac:dyDescent="0.25">
      <c r="A11" s="4" t="s">
        <v>14</v>
      </c>
      <c r="B11" s="4" t="s">
        <v>11</v>
      </c>
      <c r="C11" s="8">
        <v>2589916.67</v>
      </c>
    </row>
    <row r="12" spans="1:3" x14ac:dyDescent="0.25">
      <c r="A12" s="9" t="s">
        <v>5</v>
      </c>
      <c r="B12" s="4" t="s">
        <v>11</v>
      </c>
      <c r="C12" s="10">
        <v>2422492.7800000003</v>
      </c>
    </row>
    <row r="13" spans="1:3" x14ac:dyDescent="0.25">
      <c r="B13" s="4"/>
      <c r="C13" s="5">
        <f>C8+C9-C12</f>
        <v>-1814231.5100000002</v>
      </c>
    </row>
    <row r="14" spans="1:3" x14ac:dyDescent="0.25">
      <c r="A14" s="6" t="s">
        <v>7</v>
      </c>
      <c r="B14" s="7" t="str">
        <f>A4</f>
        <v>25.05.2023.</v>
      </c>
      <c r="C14" s="11"/>
    </row>
    <row r="15" spans="1:3" x14ac:dyDescent="0.25">
      <c r="A15" s="12" t="s">
        <v>8</v>
      </c>
      <c r="B15" s="13">
        <f>SUM(B16:B34)</f>
        <v>1923492.78</v>
      </c>
    </row>
    <row r="16" spans="1:3" x14ac:dyDescent="0.25">
      <c r="A16" s="15" t="s">
        <v>9</v>
      </c>
      <c r="B16" s="16">
        <v>84.7</v>
      </c>
    </row>
    <row r="17" spans="1:2" x14ac:dyDescent="0.25">
      <c r="A17" s="15" t="s">
        <v>15</v>
      </c>
      <c r="B17" s="16">
        <v>94584</v>
      </c>
    </row>
    <row r="18" spans="1:2" x14ac:dyDescent="0.25">
      <c r="A18" s="15" t="s">
        <v>16</v>
      </c>
      <c r="B18" s="16">
        <v>97207.32</v>
      </c>
    </row>
    <row r="19" spans="1:2" x14ac:dyDescent="0.25">
      <c r="A19" s="15" t="s">
        <v>17</v>
      </c>
      <c r="B19" s="16">
        <v>197134.56</v>
      </c>
    </row>
    <row r="20" spans="1:2" x14ac:dyDescent="0.25">
      <c r="A20" s="15" t="s">
        <v>18</v>
      </c>
      <c r="B20" s="16">
        <v>169836</v>
      </c>
    </row>
    <row r="21" spans="1:2" x14ac:dyDescent="0.25">
      <c r="A21" s="15" t="s">
        <v>19</v>
      </c>
      <c r="B21" s="16">
        <v>115308</v>
      </c>
    </row>
    <row r="22" spans="1:2" x14ac:dyDescent="0.25">
      <c r="A22" s="15" t="s">
        <v>20</v>
      </c>
      <c r="B22" s="16">
        <v>90631.2</v>
      </c>
    </row>
    <row r="23" spans="1:2" x14ac:dyDescent="0.25">
      <c r="A23" s="15" t="s">
        <v>21</v>
      </c>
      <c r="B23" s="16">
        <v>194592</v>
      </c>
    </row>
    <row r="24" spans="1:2" x14ac:dyDescent="0.25">
      <c r="A24" s="15" t="s">
        <v>22</v>
      </c>
      <c r="B24" s="16">
        <v>87800</v>
      </c>
    </row>
    <row r="25" spans="1:2" x14ac:dyDescent="0.25">
      <c r="A25" s="15" t="s">
        <v>23</v>
      </c>
      <c r="B25" s="16">
        <v>76800</v>
      </c>
    </row>
    <row r="26" spans="1:2" x14ac:dyDescent="0.25">
      <c r="A26" s="15" t="s">
        <v>24</v>
      </c>
      <c r="B26" s="16">
        <v>38200</v>
      </c>
    </row>
    <row r="27" spans="1:2" x14ac:dyDescent="0.25">
      <c r="A27" s="15" t="s">
        <v>25</v>
      </c>
      <c r="B27" s="16">
        <v>61788</v>
      </c>
    </row>
    <row r="28" spans="1:2" x14ac:dyDescent="0.25">
      <c r="A28" s="15" t="s">
        <v>26</v>
      </c>
      <c r="B28" s="16">
        <v>61500</v>
      </c>
    </row>
    <row r="29" spans="1:2" x14ac:dyDescent="0.25">
      <c r="A29" s="15" t="s">
        <v>27</v>
      </c>
      <c r="B29" s="16">
        <v>88476</v>
      </c>
    </row>
    <row r="30" spans="1:2" x14ac:dyDescent="0.25">
      <c r="A30" s="15" t="s">
        <v>28</v>
      </c>
      <c r="B30" s="16">
        <v>103040</v>
      </c>
    </row>
    <row r="31" spans="1:2" x14ac:dyDescent="0.25">
      <c r="A31" s="15" t="s">
        <v>29</v>
      </c>
      <c r="B31" s="16">
        <v>100000</v>
      </c>
    </row>
    <row r="32" spans="1:2" x14ac:dyDescent="0.25">
      <c r="A32" s="15" t="s">
        <v>30</v>
      </c>
      <c r="B32" s="16">
        <v>80111</v>
      </c>
    </row>
    <row r="33" spans="1:2" x14ac:dyDescent="0.25">
      <c r="A33" s="15" t="s">
        <v>31</v>
      </c>
      <c r="B33" s="16">
        <v>249600</v>
      </c>
    </row>
    <row r="34" spans="1:2" x14ac:dyDescent="0.25">
      <c r="A34" s="15" t="s">
        <v>32</v>
      </c>
      <c r="B34" s="16">
        <v>16800</v>
      </c>
    </row>
    <row r="35" spans="1:2" x14ac:dyDescent="0.25">
      <c r="A35" s="12" t="s">
        <v>34</v>
      </c>
      <c r="B35" s="19">
        <f>SUM(B36)</f>
        <v>499000</v>
      </c>
    </row>
    <row r="36" spans="1:2" x14ac:dyDescent="0.25">
      <c r="A36" s="17" t="s">
        <v>33</v>
      </c>
      <c r="B36" s="18">
        <v>499000</v>
      </c>
    </row>
    <row r="37" spans="1:2" x14ac:dyDescent="0.25">
      <c r="B37" s="14">
        <f>B15+B35</f>
        <v>2422492.7800000003</v>
      </c>
    </row>
  </sheetData>
  <dataConsolidate>
    <dataRefs count="1">
      <dataRef ref="A80:B83" sheet="Sheet1"/>
    </dataRefs>
  </dataConsolidate>
  <phoneticPr fontId="0" type="noConversion"/>
  <pageMargins left="0.43307086614173229" right="0.23622047244094491" top="0.74803149606299213" bottom="0.51181102362204722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user</cp:lastModifiedBy>
  <cp:lastPrinted>2023-05-26T05:09:38Z</cp:lastPrinted>
  <dcterms:created xsi:type="dcterms:W3CDTF">2009-03-09T09:27:50Z</dcterms:created>
  <dcterms:modified xsi:type="dcterms:W3CDTF">2023-05-26T05:09:40Z</dcterms:modified>
</cp:coreProperties>
</file>